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ás\Desktop\1. THE JAKOMAT\IDEONA\"/>
    </mc:Choice>
  </mc:AlternateContent>
  <bookViews>
    <workbookView xWindow="0" yWindow="0" windowWidth="23260" windowHeight="119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5" i="1" l="1"/>
  <c r="E6" i="1"/>
  <c r="E7" i="1"/>
  <c r="E8" i="1"/>
  <c r="E9" i="1"/>
  <c r="E10" i="1"/>
  <c r="E11" i="1"/>
  <c r="D5" i="1"/>
  <c r="D6" i="1"/>
  <c r="D7" i="1"/>
  <c r="D8" i="1"/>
  <c r="D9" i="1"/>
  <c r="D10" i="1"/>
  <c r="D11" i="1"/>
  <c r="D4" i="1"/>
  <c r="D13" i="1" l="1"/>
  <c r="C13" i="1" l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F8" i="1" l="1"/>
  <c r="G8" i="1" s="1"/>
  <c r="H8" i="1" s="1"/>
  <c r="I8" i="1" s="1"/>
  <c r="J8" i="1" s="1"/>
  <c r="K8" i="1" s="1"/>
  <c r="L8" i="1" s="1"/>
  <c r="M8" i="1" s="1"/>
  <c r="N8" i="1" s="1"/>
  <c r="O8" i="1" s="1"/>
  <c r="P8" i="1" s="1"/>
  <c r="F11" i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F10" i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F9" i="1"/>
  <c r="G9" i="1" s="1"/>
  <c r="H9" i="1" s="1"/>
  <c r="I9" i="1" s="1"/>
  <c r="J9" i="1" s="1"/>
  <c r="K9" i="1" s="1"/>
  <c r="L9" i="1" s="1"/>
  <c r="M9" i="1" s="1"/>
  <c r="N9" i="1" s="1"/>
  <c r="O9" i="1" s="1"/>
  <c r="P9" i="1" s="1"/>
  <c r="F7" i="1"/>
  <c r="G7" i="1" s="1"/>
  <c r="H7" i="1" s="1"/>
  <c r="I7" i="1" s="1"/>
  <c r="J7" i="1" s="1"/>
  <c r="K7" i="1" s="1"/>
  <c r="L7" i="1" s="1"/>
  <c r="M7" i="1" s="1"/>
  <c r="N7" i="1" s="1"/>
  <c r="O7" i="1" s="1"/>
  <c r="P7" i="1" s="1"/>
  <c r="F5" i="1"/>
  <c r="G5" i="1" s="1"/>
  <c r="H5" i="1" s="1"/>
  <c r="I5" i="1" s="1"/>
  <c r="J5" i="1" s="1"/>
  <c r="K5" i="1" s="1"/>
  <c r="L5" i="1" s="1"/>
  <c r="M5" i="1" s="1"/>
  <c r="N5" i="1" s="1"/>
  <c r="O5" i="1" s="1"/>
  <c r="P5" i="1" s="1"/>
  <c r="E13" i="1" l="1"/>
  <c r="F13" i="1" l="1"/>
  <c r="H4" i="1" l="1"/>
  <c r="G13" i="1"/>
  <c r="H13" i="1" l="1"/>
  <c r="J4" i="1" l="1"/>
  <c r="I13" i="1"/>
  <c r="K4" i="1" l="1"/>
  <c r="J13" i="1"/>
  <c r="L4" i="1" l="1"/>
  <c r="K13" i="1"/>
  <c r="M4" i="1" l="1"/>
  <c r="L13" i="1"/>
  <c r="N4" i="1" l="1"/>
  <c r="M13" i="1"/>
  <c r="O4" i="1" l="1"/>
  <c r="N13" i="1"/>
  <c r="P4" i="1" l="1"/>
  <c r="P13" i="1" s="1"/>
  <c r="O13" i="1"/>
  <c r="P14" i="1" l="1"/>
</calcChain>
</file>

<file path=xl/sharedStrings.xml><?xml version="1.0" encoding="utf-8"?>
<sst xmlns="http://schemas.openxmlformats.org/spreadsheetml/2006/main" count="35" uniqueCount="23">
  <si>
    <t>bérlő</t>
  </si>
  <si>
    <t>A.1. MARKEN</t>
  </si>
  <si>
    <t>A.2. Inter Cars</t>
  </si>
  <si>
    <t>B.1. Velosi</t>
  </si>
  <si>
    <t>B.2. ETN</t>
  </si>
  <si>
    <t>B.3. Mozaik</t>
  </si>
  <si>
    <t>C.1. HBPO</t>
  </si>
  <si>
    <t>mindösszesen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</si>
  <si>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</si>
  <si>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</si>
  <si>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</si>
  <si>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</si>
  <si>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</si>
  <si>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</si>
  <si>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</si>
  <si>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</si>
  <si>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</si>
  <si>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</si>
  <si>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</si>
  <si>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</si>
  <si>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nettó bérleti díj  EUR / hó/ 2023 év</t>
  </si>
  <si>
    <t>nettó bérleti díj  EUR / 2024 éves</t>
  </si>
  <si>
    <t>Mozaik energia szolgált.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</si>
</sst>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[$€-1]_-;\-* #,##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4" borderId="6" xfId="0" applyFont="1" applyFill="1" applyBorder="1"/>
    <xf numFmtId="0" fontId="2" fillId="5" borderId="6" xfId="0" applyFont="1" applyFill="1" applyBorder="1"/>
    <xf numFmtId="0" fontId="2" fillId="6" borderId="6" xfId="0" applyFont="1" applyFill="1" applyBorder="1"/>
    <xf numFmtId="0" fontId="2" fillId="2" borderId="8" xfId="0" applyFont="1" applyFill="1" applyBorder="1"/>
    <xf numFmtId="164" fontId="0" fillId="0" borderId="0" xfId="0" applyNumberFormat="1"/>
    <xf numFmtId="164" fontId="2" fillId="4" borderId="7" xfId="1" applyNumberFormat="1" applyFont="1" applyFill="1" applyBorder="1"/>
    <xf numFmtId="164" fontId="2" fillId="5" borderId="7" xfId="1" applyNumberFormat="1" applyFont="1" applyFill="1" applyBorder="1"/>
    <xf numFmtId="164" fontId="0" fillId="5" borderId="7" xfId="1" applyNumberFormat="1" applyFont="1" applyFill="1" applyBorder="1"/>
    <xf numFmtId="164" fontId="2" fillId="6" borderId="7" xfId="1" applyNumberFormat="1" applyFont="1" applyFill="1" applyBorder="1"/>
    <xf numFmtId="164" fontId="2" fillId="4" borderId="11" xfId="1" applyNumberFormat="1" applyFont="1" applyFill="1" applyBorder="1"/>
    <xf numFmtId="164" fontId="2" fillId="5" borderId="11" xfId="1" applyNumberFormat="1" applyFont="1" applyFill="1" applyBorder="1"/>
    <xf numFmtId="164" fontId="0" fillId="5" borderId="11" xfId="1" applyNumberFormat="1" applyFont="1" applyFill="1" applyBorder="1"/>
    <xf numFmtId="164" fontId="2" fillId="6" borderId="11" xfId="1" applyNumberFormat="1" applyFont="1" applyFill="1" applyBorder="1"/>
    <xf numFmtId="164" fontId="2" fillId="2" borderId="12" xfId="1" applyNumberFormat="1" applyFont="1" applyFill="1" applyBorder="1"/>
    <xf numFmtId="164" fontId="2" fillId="4" borderId="13" xfId="1" applyNumberFormat="1" applyFont="1" applyFill="1" applyBorder="1"/>
    <xf numFmtId="164" fontId="2" fillId="5" borderId="13" xfId="1" applyNumberFormat="1" applyFont="1" applyFill="1" applyBorder="1"/>
    <xf numFmtId="164" fontId="0" fillId="5" borderId="13" xfId="1" applyNumberFormat="1" applyFont="1" applyFill="1" applyBorder="1"/>
    <xf numFmtId="164" fontId="2" fillId="6" borderId="13" xfId="1" applyNumberFormat="1" applyFont="1" applyFill="1" applyBorder="1"/>
    <xf numFmtId="164" fontId="2" fillId="4" borderId="16" xfId="1" applyNumberFormat="1" applyFont="1" applyFill="1" applyBorder="1"/>
    <xf numFmtId="164" fontId="2" fillId="5" borderId="16" xfId="1" applyNumberFormat="1" applyFont="1" applyFill="1" applyBorder="1"/>
    <xf numFmtId="164" fontId="0" fillId="5" borderId="16" xfId="1" applyNumberFormat="1" applyFont="1" applyFill="1" applyBorder="1"/>
    <xf numFmtId="164" fontId="2" fillId="6" borderId="16" xfId="1" applyNumberFormat="1" applyFont="1" applyFill="1" applyBorder="1"/>
    <xf numFmtId="164" fontId="2" fillId="2" borderId="17" xfId="1" applyNumberFormat="1" applyFont="1" applyFill="1" applyBorder="1"/>
    <xf numFmtId="164" fontId="3" fillId="3" borderId="3" xfId="0" applyNumberFormat="1" applyFont="1" applyFill="1" applyBorder="1"/>
    <xf numFmtId="164" fontId="0" fillId="0" borderId="0" xfId="0" applyNumberFormat="1" applyBorder="1"/>
    <xf numFmtId="0" fontId="2" fillId="6" borderId="18" xfId="0" applyFont="1" applyFill="1" applyBorder="1"/>
    <xf numFmtId="164" fontId="2" fillId="6" borderId="19" xfId="1" applyNumberFormat="1" applyFont="1" applyFill="1" applyBorder="1"/>
    <xf numFmtId="164" fontId="2" fillId="6" borderId="20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 wrapText="1"/>
    </xf>
    <xf numFmtId="43" fontId="2" fillId="2" borderId="5" xfId="1" applyFont="1" applyFill="1" applyBorder="1" applyAlignment="1">
      <alignment horizontal="center" wrapText="1"/>
    </xf>
    <xf numFmtId="43" fontId="2" fillId="2" borderId="14" xfId="1" applyFont="1" applyFill="1" applyBorder="1" applyAlignment="1">
      <alignment horizontal="center" wrapText="1"/>
    </xf>
    <xf numFmtId="43" fontId="2" fillId="2" borderId="15" xfId="1" applyFont="1" applyFill="1" applyBorder="1" applyAlignment="1">
      <alignment horizontal="center" wrapText="1"/>
    </xf>
    <xf numFmtId="43" fontId="2" fillId="2" borderId="9" xfId="1" applyFont="1" applyFill="1" applyBorder="1" applyAlignment="1">
      <alignment horizontal="center"/>
    </xf>
    <xf numFmtId="43" fontId="2" fillId="2" borderId="10" xfId="1" applyFont="1" applyFill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4"/>
  <sheetViews>
    <sheetView tabSelected="1" workbookViewId="0">
      <selection activeCell="D18" sqref="D18"/>
    </sheetView>
  </sheetViews>
  <sheetFormatPr defaultRowHeight="14.5" x14ac:dyDescent="0.35"/>
  <cols>
    <col min="1" max="1" width="4" customWidth="1"/>
    <col min="2" max="2" width="21.7265625" bestFit="1" customWidth="1"/>
    <col min="3" max="4" width="17.54296875" customWidth="1"/>
    <col min="5" max="15" width="13.7265625" bestFit="1" customWidth="1"/>
    <col min="16" max="16" width="15" bestFit="1" customWidth="1"/>
    <col min="17" max="17" width="15.54296875" bestFit="1" customWidth="1"/>
  </cols>
  <sheetData>
    <row r="1" spans="2:16" ht="15" thickBot="1" x14ac:dyDescent="0.4"/>
    <row r="2" spans="2:16" x14ac:dyDescent="0.35">
      <c r="B2" s="29" t="s">
        <v>0</v>
      </c>
      <c r="C2" s="31" t="s">
        <v>20</v>
      </c>
      <c r="D2" s="33" t="s">
        <v>21</v>
      </c>
      <c r="E2" s="35" t="s">
        <v>8</v>
      </c>
      <c r="F2" s="35" t="s">
        <v>9</v>
      </c>
      <c r="G2" s="35" t="s">
        <v>10</v>
      </c>
      <c r="H2" s="35" t="s">
        <v>11</v>
      </c>
      <c r="I2" s="35" t="s">
        <v>12</v>
      </c>
      <c r="J2" s="35" t="s">
        <v>13</v>
      </c>
      <c r="K2" s="35" t="s">
        <v>14</v>
      </c>
      <c r="L2" s="35" t="s">
        <v>15</v>
      </c>
      <c r="M2" s="35" t="s">
        <v>16</v>
      </c>
      <c r="N2" s="35" t="s">
        <v>17</v>
      </c>
      <c r="O2" s="35" t="s">
        <v>18</v>
      </c>
      <c r="P2" s="35" t="s">
        <v>19</v>
      </c>
    </row>
    <row r="3" spans="2:16" x14ac:dyDescent="0.35">
      <c r="B3" s="30"/>
      <c r="C3" s="32"/>
      <c r="D3" s="34"/>
      <c r="E3" s="36" t="s">
        <v>8</v>
      </c>
      <c r="F3" s="36" t="s">
        <v>8</v>
      </c>
      <c r="G3" s="36" t="s">
        <v>8</v>
      </c>
      <c r="H3" s="36" t="s">
        <v>8</v>
      </c>
      <c r="I3" s="36" t="s">
        <v>8</v>
      </c>
      <c r="J3" s="36" t="s">
        <v>8</v>
      </c>
      <c r="K3" s="36" t="s">
        <v>8</v>
      </c>
      <c r="L3" s="36" t="s">
        <v>8</v>
      </c>
      <c r="M3" s="36" t="s">
        <v>8</v>
      </c>
      <c r="N3" s="36" t="s">
        <v>8</v>
      </c>
      <c r="O3" s="36" t="s">
        <v>8</v>
      </c>
      <c r="P3" s="36" t="s">
        <v>8</v>
      </c>
    </row>
    <row r="4" spans="2:16" x14ac:dyDescent="0.35">
      <c r="B4" s="1" t="s">
        <v>1</v>
      </c>
      <c r="C4" s="10">
        <v>9419</v>
      </c>
      <c r="D4" s="19">
        <f>SUM(C4*12*1.06)</f>
        <v>119809.68000000001</v>
      </c>
      <c r="E4" s="15">
        <v>119810</v>
      </c>
      <c r="F4" s="6">
        <f t="shared" ref="F4:P4" si="0">SUM(E4*1.03)</f>
        <v>123404.3</v>
      </c>
      <c r="G4" s="6">
        <v>123404</v>
      </c>
      <c r="H4" s="6">
        <f t="shared" si="0"/>
        <v>127106.12000000001</v>
      </c>
      <c r="I4" s="6">
        <v>127106</v>
      </c>
      <c r="J4" s="6">
        <f t="shared" si="0"/>
        <v>130919.18000000001</v>
      </c>
      <c r="K4" s="6">
        <f t="shared" si="0"/>
        <v>134846.75540000002</v>
      </c>
      <c r="L4" s="6">
        <f t="shared" si="0"/>
        <v>138892.15806200003</v>
      </c>
      <c r="M4" s="6">
        <f t="shared" si="0"/>
        <v>143058.92280386004</v>
      </c>
      <c r="N4" s="6">
        <f t="shared" si="0"/>
        <v>147350.69048797584</v>
      </c>
      <c r="O4" s="6">
        <f t="shared" si="0"/>
        <v>151771.21120261512</v>
      </c>
      <c r="P4" s="6">
        <f t="shared" si="0"/>
        <v>156324.34753869358</v>
      </c>
    </row>
    <row r="5" spans="2:16" x14ac:dyDescent="0.35">
      <c r="B5" s="1" t="s">
        <v>2</v>
      </c>
      <c r="C5" s="10">
        <v>7088.0000000000009</v>
      </c>
      <c r="D5" s="19">
        <f t="shared" ref="D5:D11" si="1">SUM(C5*12*1.06)</f>
        <v>90159.360000000015</v>
      </c>
      <c r="E5" s="15">
        <f t="shared" ref="E5:E11" si="2">SUM(D5*1.05)</f>
        <v>94667.328000000023</v>
      </c>
      <c r="F5" s="6">
        <f t="shared" ref="F5:P5" si="3">SUM(E5*1.03)</f>
        <v>97507.347840000031</v>
      </c>
      <c r="G5" s="6">
        <f t="shared" si="3"/>
        <v>100432.56827520003</v>
      </c>
      <c r="H5" s="6">
        <f t="shared" si="3"/>
        <v>103445.54532345603</v>
      </c>
      <c r="I5" s="6">
        <f t="shared" si="3"/>
        <v>106548.91168315971</v>
      </c>
      <c r="J5" s="6">
        <f t="shared" si="3"/>
        <v>109745.37903365451</v>
      </c>
      <c r="K5" s="6">
        <f t="shared" si="3"/>
        <v>113037.74040466415</v>
      </c>
      <c r="L5" s="6">
        <f t="shared" si="3"/>
        <v>116428.87261680407</v>
      </c>
      <c r="M5" s="6">
        <f t="shared" si="3"/>
        <v>119921.73879530819</v>
      </c>
      <c r="N5" s="6">
        <f t="shared" si="3"/>
        <v>123519.39095916745</v>
      </c>
      <c r="O5" s="6">
        <f t="shared" si="3"/>
        <v>127224.97268794247</v>
      </c>
      <c r="P5" s="6">
        <f t="shared" si="3"/>
        <v>131041.72186858075</v>
      </c>
    </row>
    <row r="6" spans="2:16" x14ac:dyDescent="0.35">
      <c r="B6" s="1"/>
      <c r="C6" s="10"/>
      <c r="D6" s="19">
        <f t="shared" si="1"/>
        <v>0</v>
      </c>
      <c r="E6" s="15">
        <f t="shared" si="2"/>
        <v>0</v>
      </c>
      <c r="F6" s="6">
        <f t="shared" ref="F6:P6" si="4">SUM(E6*1)</f>
        <v>0</v>
      </c>
      <c r="G6" s="6">
        <f t="shared" si="4"/>
        <v>0</v>
      </c>
      <c r="H6" s="6">
        <f t="shared" si="4"/>
        <v>0</v>
      </c>
      <c r="I6" s="6">
        <f t="shared" si="4"/>
        <v>0</v>
      </c>
      <c r="J6" s="6">
        <f t="shared" si="4"/>
        <v>0</v>
      </c>
      <c r="K6" s="6">
        <f t="shared" si="4"/>
        <v>0</v>
      </c>
      <c r="L6" s="6">
        <f t="shared" si="4"/>
        <v>0</v>
      </c>
      <c r="M6" s="6">
        <f t="shared" si="4"/>
        <v>0</v>
      </c>
      <c r="N6" s="6">
        <f t="shared" si="4"/>
        <v>0</v>
      </c>
      <c r="O6" s="6">
        <f t="shared" si="4"/>
        <v>0</v>
      </c>
      <c r="P6" s="6">
        <f t="shared" si="4"/>
        <v>0</v>
      </c>
    </row>
    <row r="7" spans="2:16" x14ac:dyDescent="0.35">
      <c r="B7" s="2" t="s">
        <v>3</v>
      </c>
      <c r="C7" s="11">
        <v>5265</v>
      </c>
      <c r="D7" s="20">
        <f t="shared" si="1"/>
        <v>66970.8</v>
      </c>
      <c r="E7" s="16">
        <f t="shared" si="2"/>
        <v>70319.340000000011</v>
      </c>
      <c r="F7" s="7">
        <f t="shared" ref="F7:P7" si="5">SUM(E7*1.03)</f>
        <v>72428.920200000008</v>
      </c>
      <c r="G7" s="7">
        <f t="shared" si="5"/>
        <v>74601.787806000008</v>
      </c>
      <c r="H7" s="7">
        <f t="shared" si="5"/>
        <v>76839.841440180011</v>
      </c>
      <c r="I7" s="7">
        <f t="shared" si="5"/>
        <v>79145.03668338542</v>
      </c>
      <c r="J7" s="7">
        <f t="shared" si="5"/>
        <v>81519.387783886981</v>
      </c>
      <c r="K7" s="7">
        <f t="shared" si="5"/>
        <v>83964.969417403598</v>
      </c>
      <c r="L7" s="7">
        <f t="shared" si="5"/>
        <v>86483.918499925712</v>
      </c>
      <c r="M7" s="7">
        <f t="shared" si="5"/>
        <v>89078.436054923484</v>
      </c>
      <c r="N7" s="7">
        <f t="shared" si="5"/>
        <v>91750.789136571198</v>
      </c>
      <c r="O7" s="7">
        <f t="shared" si="5"/>
        <v>94503.312810668343</v>
      </c>
      <c r="P7" s="7">
        <f t="shared" si="5"/>
        <v>97338.412194988399</v>
      </c>
    </row>
    <row r="8" spans="2:16" x14ac:dyDescent="0.35">
      <c r="B8" s="2" t="s">
        <v>4</v>
      </c>
      <c r="C8" s="12">
        <v>4284</v>
      </c>
      <c r="D8" s="21">
        <f t="shared" si="1"/>
        <v>54492.480000000003</v>
      </c>
      <c r="E8" s="17">
        <f t="shared" si="2"/>
        <v>57217.104000000007</v>
      </c>
      <c r="F8" s="8">
        <f t="shared" ref="F8:P8" si="6">SUM(E8*1.03)</f>
        <v>58933.61712000001</v>
      </c>
      <c r="G8" s="8">
        <f t="shared" si="6"/>
        <v>60701.625633600015</v>
      </c>
      <c r="H8" s="8">
        <f t="shared" si="6"/>
        <v>62522.67440260802</v>
      </c>
      <c r="I8" s="8">
        <f t="shared" si="6"/>
        <v>64398.354634686264</v>
      </c>
      <c r="J8" s="8">
        <f t="shared" si="6"/>
        <v>66330.305273726859</v>
      </c>
      <c r="K8" s="8">
        <f t="shared" si="6"/>
        <v>68320.214431938672</v>
      </c>
      <c r="L8" s="8">
        <f t="shared" si="6"/>
        <v>70369.820864896828</v>
      </c>
      <c r="M8" s="8">
        <f t="shared" si="6"/>
        <v>72480.915490843734</v>
      </c>
      <c r="N8" s="8">
        <f t="shared" si="6"/>
        <v>74655.342955569053</v>
      </c>
      <c r="O8" s="8">
        <f t="shared" si="6"/>
        <v>76895.003244236126</v>
      </c>
      <c r="P8" s="8">
        <f t="shared" si="6"/>
        <v>79201.853341563212</v>
      </c>
    </row>
    <row r="9" spans="2:16" x14ac:dyDescent="0.35">
      <c r="B9" s="2" t="s">
        <v>5</v>
      </c>
      <c r="C9" s="11"/>
      <c r="D9" s="20">
        <f t="shared" si="1"/>
        <v>0</v>
      </c>
      <c r="E9" s="16">
        <f t="shared" si="2"/>
        <v>0</v>
      </c>
      <c r="F9" s="7">
        <f t="shared" ref="F9:P9" si="7">SUM(E9*1)</f>
        <v>0</v>
      </c>
      <c r="G9" s="7">
        <f t="shared" si="7"/>
        <v>0</v>
      </c>
      <c r="H9" s="7">
        <f t="shared" si="7"/>
        <v>0</v>
      </c>
      <c r="I9" s="7">
        <f t="shared" si="7"/>
        <v>0</v>
      </c>
      <c r="J9" s="7">
        <f t="shared" si="7"/>
        <v>0</v>
      </c>
      <c r="K9" s="7">
        <f t="shared" si="7"/>
        <v>0</v>
      </c>
      <c r="L9" s="7">
        <f t="shared" si="7"/>
        <v>0</v>
      </c>
      <c r="M9" s="7">
        <f t="shared" si="7"/>
        <v>0</v>
      </c>
      <c r="N9" s="7">
        <f t="shared" si="7"/>
        <v>0</v>
      </c>
      <c r="O9" s="7">
        <f t="shared" si="7"/>
        <v>0</v>
      </c>
      <c r="P9" s="7">
        <f t="shared" si="7"/>
        <v>0</v>
      </c>
    </row>
    <row r="10" spans="2:16" x14ac:dyDescent="0.35">
      <c r="B10" s="3" t="s">
        <v>6</v>
      </c>
      <c r="C10" s="13">
        <v>19027</v>
      </c>
      <c r="D10" s="22">
        <f t="shared" si="1"/>
        <v>242023.44</v>
      </c>
      <c r="E10" s="18">
        <f t="shared" si="2"/>
        <v>254124.61200000002</v>
      </c>
      <c r="F10" s="9">
        <f t="shared" ref="F10:P10" si="8">SUM(E10*1.03)</f>
        <v>261748.35036000004</v>
      </c>
      <c r="G10" s="9">
        <f t="shared" si="8"/>
        <v>269600.80087080004</v>
      </c>
      <c r="H10" s="9">
        <f t="shared" si="8"/>
        <v>277688.82489692402</v>
      </c>
      <c r="I10" s="9">
        <f t="shared" si="8"/>
        <v>286019.48964383174</v>
      </c>
      <c r="J10" s="9">
        <f t="shared" si="8"/>
        <v>294600.07433314668</v>
      </c>
      <c r="K10" s="9">
        <f t="shared" si="8"/>
        <v>303438.07656314108</v>
      </c>
      <c r="L10" s="9">
        <f t="shared" si="8"/>
        <v>312541.2188600353</v>
      </c>
      <c r="M10" s="9">
        <f t="shared" si="8"/>
        <v>321917.45542583638</v>
      </c>
      <c r="N10" s="9">
        <f t="shared" si="8"/>
        <v>331574.97908861149</v>
      </c>
      <c r="O10" s="9">
        <f t="shared" si="8"/>
        <v>341522.22846126987</v>
      </c>
      <c r="P10" s="9">
        <f t="shared" si="8"/>
        <v>351767.89531510795</v>
      </c>
    </row>
    <row r="11" spans="2:16" x14ac:dyDescent="0.35">
      <c r="B11" s="3"/>
      <c r="C11" s="13">
        <v>0</v>
      </c>
      <c r="D11" s="22">
        <f t="shared" si="1"/>
        <v>0</v>
      </c>
      <c r="E11" s="18">
        <f t="shared" si="2"/>
        <v>0</v>
      </c>
      <c r="F11" s="9">
        <f t="shared" ref="F11:P11" si="9">SUM(E11*1)</f>
        <v>0</v>
      </c>
      <c r="G11" s="9">
        <f t="shared" si="9"/>
        <v>0</v>
      </c>
      <c r="H11" s="9">
        <f t="shared" si="9"/>
        <v>0</v>
      </c>
      <c r="I11" s="9">
        <f t="shared" si="9"/>
        <v>0</v>
      </c>
      <c r="J11" s="9">
        <f t="shared" si="9"/>
        <v>0</v>
      </c>
      <c r="K11" s="9">
        <f t="shared" si="9"/>
        <v>0</v>
      </c>
      <c r="L11" s="9">
        <f t="shared" si="9"/>
        <v>0</v>
      </c>
      <c r="M11" s="9">
        <f t="shared" si="9"/>
        <v>0</v>
      </c>
      <c r="N11" s="9">
        <f t="shared" si="9"/>
        <v>0</v>
      </c>
      <c r="O11" s="9">
        <f t="shared" si="9"/>
        <v>0</v>
      </c>
      <c r="P11" s="9">
        <f t="shared" si="9"/>
        <v>0</v>
      </c>
    </row>
    <row r="12" spans="2:16" x14ac:dyDescent="0.35">
      <c r="B12" s="26" t="s">
        <v>22</v>
      </c>
      <c r="C12" s="27"/>
      <c r="D12" s="28">
        <v>220000</v>
      </c>
      <c r="E12" s="28">
        <v>220000</v>
      </c>
      <c r="F12" s="28">
        <v>220000</v>
      </c>
      <c r="G12" s="28">
        <v>220000</v>
      </c>
      <c r="H12" s="28">
        <v>220000</v>
      </c>
      <c r="I12" s="28">
        <v>220000</v>
      </c>
      <c r="J12" s="28">
        <v>220000</v>
      </c>
      <c r="K12" s="28">
        <v>220000</v>
      </c>
      <c r="L12" s="28">
        <v>220000</v>
      </c>
      <c r="M12" s="28">
        <v>220000</v>
      </c>
      <c r="N12" s="28">
        <v>220000</v>
      </c>
      <c r="O12" s="28">
        <v>220000</v>
      </c>
      <c r="P12" s="28">
        <v>220000</v>
      </c>
    </row>
    <row r="13" spans="2:16" ht="15" thickBot="1" x14ac:dyDescent="0.4">
      <c r="B13" s="4" t="s">
        <v>7</v>
      </c>
      <c r="C13" s="14">
        <f>SUM(C4:C12)</f>
        <v>45083</v>
      </c>
      <c r="D13" s="23">
        <f>SUM(D4:D12)</f>
        <v>793455.76</v>
      </c>
      <c r="E13" s="23">
        <f t="shared" ref="E13:P13" si="10">SUM(E4:E12)</f>
        <v>816138.38400000008</v>
      </c>
      <c r="F13" s="23">
        <f t="shared" si="10"/>
        <v>834022.53552000015</v>
      </c>
      <c r="G13" s="23">
        <f t="shared" si="10"/>
        <v>848740.78258560016</v>
      </c>
      <c r="H13" s="23">
        <f t="shared" si="10"/>
        <v>867603.00606316817</v>
      </c>
      <c r="I13" s="23">
        <f t="shared" si="10"/>
        <v>883217.79264506313</v>
      </c>
      <c r="J13" s="23">
        <f t="shared" si="10"/>
        <v>903114.32642441499</v>
      </c>
      <c r="K13" s="23">
        <f t="shared" si="10"/>
        <v>923607.75621714746</v>
      </c>
      <c r="L13" s="23">
        <f t="shared" si="10"/>
        <v>944715.98890366196</v>
      </c>
      <c r="M13" s="23">
        <f t="shared" si="10"/>
        <v>966457.46857077174</v>
      </c>
      <c r="N13" s="23">
        <f t="shared" si="10"/>
        <v>988851.19262789492</v>
      </c>
      <c r="O13" s="23">
        <f t="shared" si="10"/>
        <v>1011916.728406732</v>
      </c>
      <c r="P13" s="23">
        <f t="shared" si="10"/>
        <v>1035674.2302589339</v>
      </c>
    </row>
    <row r="14" spans="2:16" ht="15" thickBot="1" x14ac:dyDescent="0.4">
      <c r="C14" s="5"/>
      <c r="D14" s="2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4">
        <f>SUM(D13:P13)</f>
        <v>11817515.95222339</v>
      </c>
    </row>
  </sheetData>
  <mergeCells count="15">
    <mergeCell ref="M2:M3"/>
    <mergeCell ref="N2:N3"/>
    <mergeCell ref="O2:O3"/>
    <mergeCell ref="P2:P3"/>
    <mergeCell ref="G2:G3"/>
    <mergeCell ref="H2:H3"/>
    <mergeCell ref="I2:I3"/>
    <mergeCell ref="J2:J3"/>
    <mergeCell ref="K2:K3"/>
    <mergeCell ref="L2:L3"/>
    <mergeCell ref="B2:B3"/>
    <mergeCell ref="C2:C3"/>
    <mergeCell ref="D2:D3"/>
    <mergeCell ref="E2:E3"/>
    <mergeCell ref="F2:F3"/>
  </mergeCells>
  <pageMargins left="0" right="0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András</dc:creator>
  <cp:lastModifiedBy>András</cp:lastModifiedBy>
  <cp:lastPrinted>2023-06-12T11:16:24Z</cp:lastPrinted>
  <dcterms:created xsi:type="dcterms:W3CDTF">2023-06-07T13:13:53Z</dcterms:created>
  <dcterms:modified xsi:type="dcterms:W3CDTF">2023-06-12T17:54:20Z</dcterms:modified>
</cp:coreProperties>
</file>